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2" i="1" l="1"/>
  <c r="H51" i="1"/>
  <c r="E51" i="1"/>
  <c r="B51" i="1"/>
  <c r="G50" i="1" s="1"/>
  <c r="H50" i="1"/>
  <c r="E50" i="1"/>
  <c r="B50" i="1"/>
  <c r="G51" i="1" s="1"/>
  <c r="H49" i="1"/>
  <c r="E49" i="1"/>
  <c r="B49" i="1"/>
  <c r="F51" i="1" s="1"/>
  <c r="H48" i="1"/>
  <c r="E48" i="1"/>
  <c r="E52" i="1" s="1"/>
  <c r="B48" i="1"/>
  <c r="F50" i="1" s="1"/>
  <c r="B47" i="1"/>
  <c r="H46" i="1"/>
  <c r="E46" i="1"/>
  <c r="B46" i="1"/>
  <c r="G45" i="1" s="1"/>
  <c r="H45" i="1"/>
  <c r="E45" i="1"/>
  <c r="B45" i="1"/>
  <c r="G46" i="1" s="1"/>
  <c r="H44" i="1"/>
  <c r="F44" i="1"/>
  <c r="E44" i="1"/>
  <c r="B44" i="1"/>
  <c r="F46" i="1" s="1"/>
  <c r="H43" i="1"/>
  <c r="G43" i="1"/>
  <c r="E43" i="1"/>
  <c r="E47" i="1" s="1"/>
  <c r="B43" i="1"/>
  <c r="F45" i="1" s="1"/>
  <c r="B42" i="1"/>
  <c r="H41" i="1"/>
  <c r="E41" i="1"/>
  <c r="B41" i="1"/>
  <c r="G40" i="1" s="1"/>
  <c r="H40" i="1"/>
  <c r="E40" i="1"/>
  <c r="B40" i="1"/>
  <c r="G41" i="1" s="1"/>
  <c r="H39" i="1"/>
  <c r="E39" i="1"/>
  <c r="B39" i="1"/>
  <c r="F41" i="1" s="1"/>
  <c r="H38" i="1"/>
  <c r="E38" i="1"/>
  <c r="E42" i="1" s="1"/>
  <c r="B38" i="1"/>
  <c r="F40" i="1" s="1"/>
  <c r="B37" i="1"/>
  <c r="H36" i="1"/>
  <c r="E36" i="1"/>
  <c r="B36" i="1"/>
  <c r="G35" i="1" s="1"/>
  <c r="H35" i="1"/>
  <c r="E35" i="1"/>
  <c r="B35" i="1"/>
  <c r="G36" i="1" s="1"/>
  <c r="H34" i="1"/>
  <c r="F34" i="1"/>
  <c r="E34" i="1"/>
  <c r="B34" i="1"/>
  <c r="F36" i="1" s="1"/>
  <c r="H33" i="1"/>
  <c r="G33" i="1"/>
  <c r="E33" i="1"/>
  <c r="E37" i="1" s="1"/>
  <c r="B33" i="1"/>
  <c r="F35" i="1" s="1"/>
  <c r="B32" i="1"/>
  <c r="H31" i="1"/>
  <c r="E31" i="1"/>
  <c r="B31" i="1"/>
  <c r="G30" i="1" s="1"/>
  <c r="H30" i="1"/>
  <c r="E30" i="1"/>
  <c r="B30" i="1"/>
  <c r="G31" i="1" s="1"/>
  <c r="H29" i="1"/>
  <c r="E29" i="1"/>
  <c r="B29" i="1"/>
  <c r="F31" i="1" s="1"/>
  <c r="H28" i="1"/>
  <c r="E28" i="1"/>
  <c r="E32" i="1" s="1"/>
  <c r="B28" i="1"/>
  <c r="F30" i="1" s="1"/>
  <c r="B27" i="1"/>
  <c r="H26" i="1"/>
  <c r="E26" i="1"/>
  <c r="B26" i="1"/>
  <c r="G25" i="1" s="1"/>
  <c r="H25" i="1"/>
  <c r="E25" i="1"/>
  <c r="B25" i="1"/>
  <c r="G26" i="1" s="1"/>
  <c r="H24" i="1"/>
  <c r="F24" i="1"/>
  <c r="E24" i="1"/>
  <c r="B24" i="1"/>
  <c r="F26" i="1" s="1"/>
  <c r="H23" i="1"/>
  <c r="G23" i="1"/>
  <c r="E23" i="1"/>
  <c r="E27" i="1" s="1"/>
  <c r="B23" i="1"/>
  <c r="F25" i="1" s="1"/>
  <c r="B22" i="1"/>
  <c r="H21" i="1"/>
  <c r="E21" i="1"/>
  <c r="B21" i="1"/>
  <c r="G20" i="1" s="1"/>
  <c r="H20" i="1"/>
  <c r="E20" i="1"/>
  <c r="B20" i="1"/>
  <c r="G21" i="1" s="1"/>
  <c r="H19" i="1"/>
  <c r="E19" i="1"/>
  <c r="B19" i="1"/>
  <c r="F21" i="1" s="1"/>
  <c r="H18" i="1"/>
  <c r="E18" i="1"/>
  <c r="E22" i="1" s="1"/>
  <c r="B18" i="1"/>
  <c r="F20" i="1" s="1"/>
  <c r="B17" i="1"/>
  <c r="H16" i="1"/>
  <c r="E16" i="1"/>
  <c r="B16" i="1"/>
  <c r="G15" i="1" s="1"/>
  <c r="H15" i="1"/>
  <c r="E15" i="1"/>
  <c r="B15" i="1"/>
  <c r="G16" i="1" s="1"/>
  <c r="H14" i="1"/>
  <c r="E14" i="1"/>
  <c r="B14" i="1"/>
  <c r="F16" i="1" s="1"/>
  <c r="H13" i="1"/>
  <c r="G13" i="1"/>
  <c r="F13" i="1"/>
  <c r="E13" i="1"/>
  <c r="E17" i="1" s="1"/>
  <c r="B13" i="1"/>
  <c r="F15" i="1" s="1"/>
  <c r="B12" i="1"/>
  <c r="H11" i="1"/>
  <c r="E11" i="1"/>
  <c r="B11" i="1"/>
  <c r="H10" i="1"/>
  <c r="G10" i="1"/>
  <c r="E10" i="1"/>
  <c r="B10" i="1"/>
  <c r="G11" i="1" s="1"/>
  <c r="H9" i="1"/>
  <c r="G9" i="1"/>
  <c r="E9" i="1"/>
  <c r="B9" i="1"/>
  <c r="G8" i="1" s="1"/>
  <c r="H8" i="1"/>
  <c r="E8" i="1"/>
  <c r="E12" i="1" s="1"/>
  <c r="B8" i="1"/>
  <c r="F10" i="1" s="1"/>
  <c r="B7" i="1"/>
  <c r="H6" i="1"/>
  <c r="E6" i="1"/>
  <c r="B6" i="1"/>
  <c r="G5" i="1" s="1"/>
  <c r="H5" i="1"/>
  <c r="E5" i="1"/>
  <c r="B5" i="1"/>
  <c r="F4" i="1" s="1"/>
  <c r="H4" i="1"/>
  <c r="E4" i="1"/>
  <c r="B4" i="1"/>
  <c r="F6" i="1" s="1"/>
  <c r="H3" i="1"/>
  <c r="F3" i="1"/>
  <c r="E3" i="1"/>
  <c r="E7" i="1" s="1"/>
  <c r="B3" i="1"/>
  <c r="F5" i="1" s="1"/>
  <c r="G3" i="1" l="1"/>
  <c r="F39" i="1"/>
  <c r="F49" i="1"/>
  <c r="F19" i="1"/>
  <c r="F29" i="1"/>
  <c r="F9" i="1"/>
  <c r="G19" i="1"/>
  <c r="F23" i="1"/>
  <c r="G29" i="1"/>
  <c r="F33" i="1"/>
  <c r="G39" i="1"/>
  <c r="F43" i="1"/>
  <c r="G49" i="1"/>
  <c r="G6" i="1"/>
  <c r="F11" i="1"/>
  <c r="G4" i="1"/>
  <c r="F8" i="1"/>
  <c r="G14" i="1"/>
  <c r="F18" i="1"/>
  <c r="G24" i="1"/>
  <c r="F28" i="1"/>
  <c r="G34" i="1"/>
  <c r="F38" i="1"/>
  <c r="G44" i="1"/>
  <c r="F48" i="1"/>
  <c r="F14" i="1"/>
  <c r="G18" i="1"/>
  <c r="G28" i="1"/>
  <c r="G38" i="1"/>
  <c r="G48" i="1"/>
</calcChain>
</file>

<file path=xl/sharedStrings.xml><?xml version="1.0" encoding="utf-8"?>
<sst xmlns="http://schemas.openxmlformats.org/spreadsheetml/2006/main" count="75" uniqueCount="57">
  <si>
    <t>DSKB U14 Cup</t>
  </si>
  <si>
    <t>Osnabrück</t>
  </si>
  <si>
    <t>Land</t>
  </si>
  <si>
    <t>Name</t>
  </si>
  <si>
    <t>2+3</t>
  </si>
  <si>
    <t>4+5</t>
  </si>
  <si>
    <t>Erg.</t>
  </si>
  <si>
    <t>Pl</t>
  </si>
  <si>
    <t>Hessen männl. 1</t>
  </si>
  <si>
    <t>Hessen männl. 2</t>
  </si>
  <si>
    <t>Hessen männl. 3</t>
  </si>
  <si>
    <t>2.</t>
  </si>
  <si>
    <t>Hessen männl. 4</t>
  </si>
  <si>
    <t>Summe</t>
  </si>
  <si>
    <t>(1.)</t>
  </si>
  <si>
    <t>Hessen weibl. 1</t>
  </si>
  <si>
    <t>Hessen weibl. 2</t>
  </si>
  <si>
    <t>Hessen weibl. 3</t>
  </si>
  <si>
    <t>1.</t>
  </si>
  <si>
    <t>Hessen weibl. 4</t>
  </si>
  <si>
    <t>Nieders. männl.1</t>
  </si>
  <si>
    <t>Nieders. männl.2</t>
  </si>
  <si>
    <t>Nieders. männl.3</t>
  </si>
  <si>
    <t>Nieders. männl.4</t>
  </si>
  <si>
    <t>(4.)</t>
  </si>
  <si>
    <t>Nieders.weibl.1</t>
  </si>
  <si>
    <t>Nieders.weibl.2</t>
  </si>
  <si>
    <t>Nieders.weibl.3</t>
  </si>
  <si>
    <t>Nieders.weibl.4</t>
  </si>
  <si>
    <t>Rh. Pfalz männl. 1</t>
  </si>
  <si>
    <t>Rh. Pfalz männl. 2</t>
  </si>
  <si>
    <t>Rh. Pfalz männl. 3</t>
  </si>
  <si>
    <t>Rh. Pfalz männl. 4</t>
  </si>
  <si>
    <t>(5.)</t>
  </si>
  <si>
    <t>Rh. Pfalz weibl. 1</t>
  </si>
  <si>
    <t>Rh. Pfalz weibl. 2</t>
  </si>
  <si>
    <t>Rh. Pfalz weibl. 3</t>
  </si>
  <si>
    <t>Rh. Pfalz weibl. 4</t>
  </si>
  <si>
    <t>Saarl. Männl. 1</t>
  </si>
  <si>
    <t>Saarl. Männl. 2</t>
  </si>
  <si>
    <t>Saarl. Männl. 3</t>
  </si>
  <si>
    <t>Saarl. Männl. 4</t>
  </si>
  <si>
    <t>(2.)</t>
  </si>
  <si>
    <t>Saarl. Weibl. 1</t>
  </si>
  <si>
    <t>Saarl. Weibl. 2</t>
  </si>
  <si>
    <t>Saarl. Weibl. 3</t>
  </si>
  <si>
    <t>Saarl. Weibl. 4</t>
  </si>
  <si>
    <t>(3.)</t>
  </si>
  <si>
    <t>WKV männl. 1</t>
  </si>
  <si>
    <t>WKV männl. 2</t>
  </si>
  <si>
    <t>WKV männl. 3</t>
  </si>
  <si>
    <t>3.</t>
  </si>
  <si>
    <t>WKV männl. 4</t>
  </si>
  <si>
    <t>WKV weibl. 1</t>
  </si>
  <si>
    <t>WKV weibl. 2</t>
  </si>
  <si>
    <t>WKV weibl. 3</t>
  </si>
  <si>
    <t>WKV weibl.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</si>
</sst>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-14%20cup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liste"/>
      <sheetName val="Ergebnisse"/>
      <sheetName val="Tabelle3"/>
    </sheetNames>
    <sheetDataSet>
      <sheetData sheetId="0">
        <row r="55">
          <cell r="B55" t="str">
            <v>Jan Anders</v>
          </cell>
        </row>
        <row r="56">
          <cell r="B56" t="str">
            <v>Kai Göbler</v>
          </cell>
        </row>
        <row r="57">
          <cell r="B57" t="str">
            <v>Adrian Bartholomaeus</v>
          </cell>
        </row>
        <row r="58">
          <cell r="B58" t="str">
            <v>Dennis Happ</v>
          </cell>
        </row>
        <row r="59">
          <cell r="B59">
            <v>59</v>
          </cell>
        </row>
        <row r="60">
          <cell r="B60" t="str">
            <v>Lena Schad</v>
          </cell>
        </row>
        <row r="61">
          <cell r="B61" t="str">
            <v>Vanessa Schön</v>
          </cell>
        </row>
        <row r="62">
          <cell r="B62" t="str">
            <v>Marie Volk</v>
          </cell>
        </row>
        <row r="63">
          <cell r="B63" t="str">
            <v>Amelie Achterling</v>
          </cell>
        </row>
        <row r="64">
          <cell r="B64">
            <v>64</v>
          </cell>
        </row>
        <row r="65">
          <cell r="B65" t="str">
            <v>Arne Schierbaum</v>
          </cell>
        </row>
        <row r="66">
          <cell r="B66" t="str">
            <v>Finn Klus</v>
          </cell>
        </row>
        <row r="67">
          <cell r="B67" t="str">
            <v>Jannik Franken</v>
          </cell>
        </row>
        <row r="68">
          <cell r="B68" t="str">
            <v>Andre Schäfer</v>
          </cell>
        </row>
        <row r="69">
          <cell r="B69">
            <v>69</v>
          </cell>
        </row>
        <row r="70">
          <cell r="B70">
            <v>70</v>
          </cell>
        </row>
        <row r="71">
          <cell r="B71">
            <v>71</v>
          </cell>
        </row>
        <row r="72">
          <cell r="B72">
            <v>72</v>
          </cell>
        </row>
        <row r="73">
          <cell r="B73">
            <v>73</v>
          </cell>
        </row>
        <row r="74">
          <cell r="B74">
            <v>74</v>
          </cell>
        </row>
        <row r="75">
          <cell r="B75" t="str">
            <v>Jonas Herres</v>
          </cell>
        </row>
        <row r="76">
          <cell r="B76" t="str">
            <v>Florian Krühne</v>
          </cell>
        </row>
        <row r="77">
          <cell r="B77" t="str">
            <v>Julian Steffen</v>
          </cell>
        </row>
        <row r="78">
          <cell r="B78" t="str">
            <v>Felix Rösch</v>
          </cell>
        </row>
        <row r="79">
          <cell r="B79">
            <v>79</v>
          </cell>
        </row>
        <row r="80">
          <cell r="B80">
            <v>80</v>
          </cell>
        </row>
        <row r="81">
          <cell r="B81">
            <v>81</v>
          </cell>
        </row>
        <row r="82">
          <cell r="B82">
            <v>82</v>
          </cell>
        </row>
        <row r="83">
          <cell r="B83">
            <v>83</v>
          </cell>
        </row>
        <row r="84">
          <cell r="B84">
            <v>84</v>
          </cell>
        </row>
        <row r="85">
          <cell r="B85" t="str">
            <v>Marius Weber</v>
          </cell>
        </row>
        <row r="86">
          <cell r="B86" t="str">
            <v>Lukas Kopp</v>
          </cell>
        </row>
        <row r="87">
          <cell r="B87" t="str">
            <v>Andre Bauer</v>
          </cell>
        </row>
        <row r="88">
          <cell r="B88" t="str">
            <v>Felix Jahnke</v>
          </cell>
        </row>
        <row r="89">
          <cell r="B89">
            <v>89</v>
          </cell>
        </row>
        <row r="90">
          <cell r="B90" t="str">
            <v>Pauline Haag</v>
          </cell>
        </row>
        <row r="91">
          <cell r="B91" t="str">
            <v>Lara Weihmann</v>
          </cell>
        </row>
        <row r="92">
          <cell r="B92" t="str">
            <v>Danielle Starck</v>
          </cell>
        </row>
        <row r="93">
          <cell r="B93" t="str">
            <v>Laura Poppenhäger</v>
          </cell>
        </row>
        <row r="94">
          <cell r="B94">
            <v>94</v>
          </cell>
        </row>
        <row r="95">
          <cell r="B95" t="str">
            <v>Merlin Volkenhoff</v>
          </cell>
        </row>
        <row r="96">
          <cell r="B96" t="str">
            <v>Jan Heier</v>
          </cell>
        </row>
        <row r="97">
          <cell r="B97" t="str">
            <v>Max Rutkowski</v>
          </cell>
        </row>
        <row r="98">
          <cell r="B98" t="str">
            <v>Christian Schmitz</v>
          </cell>
        </row>
        <row r="99">
          <cell r="B99">
            <v>99</v>
          </cell>
        </row>
        <row r="100">
          <cell r="B100" t="str">
            <v>Sophie Huchtkemper</v>
          </cell>
        </row>
        <row r="101">
          <cell r="B101" t="str">
            <v>Viola Maubach</v>
          </cell>
        </row>
        <row r="102">
          <cell r="B102" t="str">
            <v>Anna Ribbers</v>
          </cell>
        </row>
        <row r="103">
          <cell r="B103" t="str">
            <v>Jasmin Kassebaum</v>
          </cell>
        </row>
        <row r="104">
          <cell r="B104">
            <v>104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C52" sqref="C52"/>
    </sheetView>
  </sheetViews>
  <sheetFormatPr baseColWidth="10" defaultColWidth="9.140625" defaultRowHeight="15" x14ac:dyDescent="0.25"/>
  <cols>
    <col min="1" max="1" width="17.140625" customWidth="1"/>
    <col min="2" max="2" width="19.140625" customWidth="1"/>
    <col min="3" max="3" width="6.140625" customWidth="1"/>
    <col min="4" max="4" width="5.28515625" customWidth="1"/>
    <col min="5" max="5" width="7.5703125" customWidth="1"/>
    <col min="6" max="6" width="13.42578125" customWidth="1"/>
    <col min="7" max="7" width="16.5703125" customWidth="1"/>
    <col min="8" max="8" width="5.140625" customWidth="1"/>
    <col min="9" max="9" width="3.5703125" customWidth="1"/>
  </cols>
  <sheetData>
    <row r="1" spans="1:9" ht="18.75" x14ac:dyDescent="0.3">
      <c r="A1" s="1" t="s">
        <v>0</v>
      </c>
      <c r="E1" s="2" t="s">
        <v>1</v>
      </c>
      <c r="F1" s="3"/>
      <c r="G1" s="17">
        <v>41915</v>
      </c>
      <c r="H1" s="17"/>
      <c r="I1" s="17"/>
    </row>
    <row r="2" spans="1:9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3</v>
      </c>
      <c r="G2" s="5" t="s">
        <v>3</v>
      </c>
      <c r="H2" s="4" t="s">
        <v>6</v>
      </c>
      <c r="I2" s="4" t="s">
        <v>7</v>
      </c>
    </row>
    <row r="3" spans="1:9" x14ac:dyDescent="0.25">
      <c r="A3" s="4" t="s">
        <v>8</v>
      </c>
      <c r="B3" s="6" t="str">
        <f>[1]Startliste!B55</f>
        <v>Jan Anders</v>
      </c>
      <c r="C3" s="4">
        <v>290</v>
      </c>
      <c r="D3" s="4">
        <v>335</v>
      </c>
      <c r="E3" s="4">
        <f>SUM(C3+D3)</f>
        <v>625</v>
      </c>
      <c r="F3" s="6" t="str">
        <f>HYPERLINK(B3)</f>
        <v>Jan Anders</v>
      </c>
      <c r="G3" s="6" t="str">
        <f>HYPERLINK(B4)</f>
        <v>Kai Göbler</v>
      </c>
      <c r="H3" s="4">
        <f>SUM(C3+D4)</f>
        <v>626</v>
      </c>
      <c r="I3" s="4"/>
    </row>
    <row r="4" spans="1:9" ht="15.75" x14ac:dyDescent="0.25">
      <c r="A4" s="4" t="s">
        <v>9</v>
      </c>
      <c r="B4" s="6" t="str">
        <f>[1]Startliste!B56</f>
        <v>Kai Göbler</v>
      </c>
      <c r="C4" s="4">
        <v>357</v>
      </c>
      <c r="D4" s="4">
        <v>336</v>
      </c>
      <c r="E4" s="7">
        <f>SUM(C4+D4)</f>
        <v>693</v>
      </c>
      <c r="F4" s="6" t="str">
        <f>HYPERLINK(B5)</f>
        <v>Adrian Bartholomaeus</v>
      </c>
      <c r="G4" s="6" t="str">
        <f>HYPERLINK(B6)</f>
        <v>Dennis Happ</v>
      </c>
      <c r="H4" s="4">
        <f>SUM(C5+D6)</f>
        <v>635</v>
      </c>
      <c r="I4" s="4"/>
    </row>
    <row r="5" spans="1:9" x14ac:dyDescent="0.25">
      <c r="A5" s="4" t="s">
        <v>10</v>
      </c>
      <c r="B5" s="6" t="str">
        <f>[1]Startliste!B57</f>
        <v>Adrian Bartholomaeus</v>
      </c>
      <c r="C5" s="4">
        <v>316</v>
      </c>
      <c r="D5" s="4">
        <v>286</v>
      </c>
      <c r="E5" s="4">
        <f>SUM(C5+D5)</f>
        <v>602</v>
      </c>
      <c r="F5" s="6" t="str">
        <f>HYPERLINK(B3)</f>
        <v>Jan Anders</v>
      </c>
      <c r="G5" s="6" t="str">
        <f>HYPERLINK(B6)</f>
        <v>Dennis Happ</v>
      </c>
      <c r="H5" s="4">
        <f>SUM(D3+C6)</f>
        <v>659</v>
      </c>
      <c r="I5" s="4" t="s">
        <v>11</v>
      </c>
    </row>
    <row r="6" spans="1:9" ht="15.75" thickBot="1" x14ac:dyDescent="0.3">
      <c r="A6" s="4" t="s">
        <v>12</v>
      </c>
      <c r="B6" s="6" t="str">
        <f>[1]Startliste!B58</f>
        <v>Dennis Happ</v>
      </c>
      <c r="C6" s="4">
        <v>324</v>
      </c>
      <c r="D6" s="4">
        <v>319</v>
      </c>
      <c r="E6" s="4">
        <f>SUM(C6+D6)</f>
        <v>643</v>
      </c>
      <c r="F6" s="6" t="str">
        <f>HYPERLINK(B4)</f>
        <v>Kai Göbler</v>
      </c>
      <c r="G6" s="6" t="str">
        <f>HYPERLINK(B5)</f>
        <v>Adrian Bartholomaeus</v>
      </c>
      <c r="H6" s="4">
        <f>SUM(C4+D5)</f>
        <v>643</v>
      </c>
      <c r="I6" s="4"/>
    </row>
    <row r="7" spans="1:9" ht="15.75" thickBot="1" x14ac:dyDescent="0.3">
      <c r="A7" s="4" t="s">
        <v>13</v>
      </c>
      <c r="B7" s="6">
        <f>[1]Startliste!B59</f>
        <v>59</v>
      </c>
      <c r="C7" s="4">
        <v>0</v>
      </c>
      <c r="D7" s="4">
        <v>0</v>
      </c>
      <c r="E7" s="8">
        <f>SUM(E3:E6)</f>
        <v>2563</v>
      </c>
      <c r="F7" s="9" t="s">
        <v>14</v>
      </c>
      <c r="G7" s="5"/>
      <c r="H7" s="4"/>
      <c r="I7" s="4"/>
    </row>
    <row r="8" spans="1:9" ht="15.75" x14ac:dyDescent="0.25">
      <c r="A8" s="4" t="s">
        <v>15</v>
      </c>
      <c r="B8" s="6" t="str">
        <f>[1]Startliste!B60</f>
        <v>Lena Schad</v>
      </c>
      <c r="C8" s="4">
        <v>330</v>
      </c>
      <c r="D8" s="4">
        <v>325</v>
      </c>
      <c r="E8" s="10">
        <f>SUM(C8+D8)</f>
        <v>655</v>
      </c>
      <c r="F8" s="6" t="str">
        <f>HYPERLINK(B8)</f>
        <v>Lena Schad</v>
      </c>
      <c r="G8" s="6" t="str">
        <f>HYPERLINK(B9)</f>
        <v>Vanessa Schön</v>
      </c>
      <c r="H8" s="4">
        <f>SUM(C8+D9)</f>
        <v>603</v>
      </c>
      <c r="I8" s="11" t="s">
        <v>11</v>
      </c>
    </row>
    <row r="9" spans="1:9" x14ac:dyDescent="0.25">
      <c r="A9" s="4" t="s">
        <v>16</v>
      </c>
      <c r="B9" s="6" t="str">
        <f>[1]Startliste!B61</f>
        <v>Vanessa Schön</v>
      </c>
      <c r="C9" s="4">
        <v>309</v>
      </c>
      <c r="D9" s="4">
        <v>273</v>
      </c>
      <c r="E9" s="12">
        <f>SUM(C9+D9)</f>
        <v>582</v>
      </c>
      <c r="F9" s="6" t="str">
        <f>HYPERLINK(B10)</f>
        <v>Marie Volk</v>
      </c>
      <c r="G9" s="6" t="str">
        <f>HYPERLINK(B11)</f>
        <v>Amelie Achterling</v>
      </c>
      <c r="H9" s="4">
        <f>SUM(C10+D11)</f>
        <v>468</v>
      </c>
      <c r="I9" s="4"/>
    </row>
    <row r="10" spans="1:9" x14ac:dyDescent="0.25">
      <c r="A10" s="4" t="s">
        <v>17</v>
      </c>
      <c r="B10" s="6" t="str">
        <f>[1]Startliste!B62</f>
        <v>Marie Volk</v>
      </c>
      <c r="C10" s="4">
        <v>180</v>
      </c>
      <c r="D10" s="4">
        <v>197</v>
      </c>
      <c r="E10" s="12">
        <f>SUM(C10+D10)</f>
        <v>377</v>
      </c>
      <c r="F10" s="6" t="str">
        <f>HYPERLINK(B8)</f>
        <v>Lena Schad</v>
      </c>
      <c r="G10" s="6" t="str">
        <f>HYPERLINK(B11)</f>
        <v>Amelie Achterling</v>
      </c>
      <c r="H10" s="4">
        <f>SUM(D8+C11)</f>
        <v>634</v>
      </c>
      <c r="I10" s="11" t="s">
        <v>18</v>
      </c>
    </row>
    <row r="11" spans="1:9" ht="15.75" thickBot="1" x14ac:dyDescent="0.3">
      <c r="A11" s="4" t="s">
        <v>19</v>
      </c>
      <c r="B11" s="6" t="str">
        <f>[1]Startliste!B63</f>
        <v>Amelie Achterling</v>
      </c>
      <c r="C11" s="4">
        <v>309</v>
      </c>
      <c r="D11" s="4">
        <v>288</v>
      </c>
      <c r="E11" s="12">
        <f>SUM(C11+D11)</f>
        <v>597</v>
      </c>
      <c r="F11" s="6" t="str">
        <f>HYPERLINK(B9)</f>
        <v>Vanessa Schön</v>
      </c>
      <c r="G11" s="6" t="str">
        <f>HYPERLINK(B10)</f>
        <v>Marie Volk</v>
      </c>
      <c r="H11" s="4">
        <f>SUM(C9+D10)</f>
        <v>506</v>
      </c>
      <c r="I11" s="4"/>
    </row>
    <row r="12" spans="1:9" ht="15.75" thickBot="1" x14ac:dyDescent="0.3">
      <c r="A12" s="4" t="s">
        <v>13</v>
      </c>
      <c r="B12" s="6">
        <f>[1]Startliste!B64</f>
        <v>64</v>
      </c>
      <c r="C12" s="4">
        <v>0</v>
      </c>
      <c r="D12" s="4">
        <v>0</v>
      </c>
      <c r="E12" s="8">
        <f>SUM(E8:E11)</f>
        <v>2211</v>
      </c>
      <c r="F12" s="13" t="s">
        <v>14</v>
      </c>
      <c r="G12" s="5"/>
      <c r="H12" s="4"/>
      <c r="I12" s="4"/>
    </row>
    <row r="13" spans="1:9" x14ac:dyDescent="0.25">
      <c r="A13" s="4" t="s">
        <v>20</v>
      </c>
      <c r="B13" s="6" t="str">
        <f>[1]Startliste!B65</f>
        <v>Arne Schierbaum</v>
      </c>
      <c r="C13" s="4">
        <v>309</v>
      </c>
      <c r="D13" s="4">
        <v>319</v>
      </c>
      <c r="E13" s="12">
        <f>SUM(C13+D13)</f>
        <v>628</v>
      </c>
      <c r="F13" s="6" t="str">
        <f>HYPERLINK(B13)</f>
        <v>Arne Schierbaum</v>
      </c>
      <c r="G13" s="6" t="str">
        <f>HYPERLINK(B14)</f>
        <v>Finn Klus</v>
      </c>
      <c r="H13" s="4">
        <f>SUM(C13+D14)</f>
        <v>630</v>
      </c>
      <c r="I13" s="4"/>
    </row>
    <row r="14" spans="1:9" x14ac:dyDescent="0.25">
      <c r="A14" s="4" t="s">
        <v>21</v>
      </c>
      <c r="B14" s="6" t="str">
        <f>[1]Startliste!B66</f>
        <v>Finn Klus</v>
      </c>
      <c r="C14" s="4">
        <v>324</v>
      </c>
      <c r="D14" s="4">
        <v>321</v>
      </c>
      <c r="E14" s="12">
        <f>SUM(C14+D14)</f>
        <v>645</v>
      </c>
      <c r="F14" s="6" t="str">
        <f>HYPERLINK(B15)</f>
        <v>Jannik Franken</v>
      </c>
      <c r="G14" s="6" t="str">
        <f>HYPERLINK(B16)</f>
        <v>Andre Schäfer</v>
      </c>
      <c r="H14" s="4">
        <f>SUM(C15+D16)</f>
        <v>556</v>
      </c>
      <c r="I14" s="4"/>
    </row>
    <row r="15" spans="1:9" x14ac:dyDescent="0.25">
      <c r="A15" s="4" t="s">
        <v>22</v>
      </c>
      <c r="B15" s="6" t="str">
        <f>[1]Startliste!B67</f>
        <v>Jannik Franken</v>
      </c>
      <c r="C15" s="4">
        <v>270</v>
      </c>
      <c r="D15" s="4">
        <v>234</v>
      </c>
      <c r="E15" s="12">
        <f>SUM(C15+D15)</f>
        <v>504</v>
      </c>
      <c r="F15" s="6" t="str">
        <f>HYPERLINK(B13)</f>
        <v>Arne Schierbaum</v>
      </c>
      <c r="G15" s="6" t="str">
        <f>HYPERLINK(B16)</f>
        <v>Andre Schäfer</v>
      </c>
      <c r="H15" s="4">
        <f>SUM(D13+C16)</f>
        <v>579</v>
      </c>
      <c r="I15" s="4"/>
    </row>
    <row r="16" spans="1:9" ht="15.75" thickBot="1" x14ac:dyDescent="0.3">
      <c r="A16" s="4" t="s">
        <v>23</v>
      </c>
      <c r="B16" s="6" t="str">
        <f>[1]Startliste!B68</f>
        <v>Andre Schäfer</v>
      </c>
      <c r="C16" s="4">
        <v>260</v>
      </c>
      <c r="D16" s="4">
        <v>286</v>
      </c>
      <c r="E16" s="12">
        <f>SUM(C16+D16)</f>
        <v>546</v>
      </c>
      <c r="F16" s="6" t="str">
        <f>HYPERLINK(B14)</f>
        <v>Finn Klus</v>
      </c>
      <c r="G16" s="6" t="str">
        <f>HYPERLINK(B15)</f>
        <v>Jannik Franken</v>
      </c>
      <c r="H16" s="4">
        <f>SUM(C14+D15)</f>
        <v>558</v>
      </c>
      <c r="I16" s="4"/>
    </row>
    <row r="17" spans="1:9" ht="15.75" thickBot="1" x14ac:dyDescent="0.3">
      <c r="A17" s="4" t="s">
        <v>13</v>
      </c>
      <c r="B17" s="6">
        <f>[1]Startliste!B69</f>
        <v>69</v>
      </c>
      <c r="C17" s="4">
        <v>0</v>
      </c>
      <c r="D17" s="4">
        <v>0</v>
      </c>
      <c r="E17" s="8">
        <f>SUM(E13:E16)</f>
        <v>2323</v>
      </c>
      <c r="F17" s="14" t="s">
        <v>24</v>
      </c>
      <c r="G17" s="5"/>
      <c r="H17" s="4"/>
      <c r="I17" s="4"/>
    </row>
    <row r="18" spans="1:9" x14ac:dyDescent="0.25">
      <c r="A18" s="4" t="s">
        <v>25</v>
      </c>
      <c r="B18" s="6">
        <f>[1]Startliste!B70</f>
        <v>70</v>
      </c>
      <c r="C18" s="4">
        <v>0</v>
      </c>
      <c r="D18" s="4">
        <v>0</v>
      </c>
      <c r="E18" s="12">
        <f>SUM(C18+D18)</f>
        <v>0</v>
      </c>
      <c r="F18" s="6" t="str">
        <f>HYPERLINK(B18)</f>
        <v>70</v>
      </c>
      <c r="G18" s="6" t="str">
        <f>HYPERLINK(B19)</f>
        <v>71</v>
      </c>
      <c r="H18" s="4">
        <f>SUM(C18+D19)</f>
        <v>0</v>
      </c>
      <c r="I18" s="4"/>
    </row>
    <row r="19" spans="1:9" x14ac:dyDescent="0.25">
      <c r="A19" s="4" t="s">
        <v>26</v>
      </c>
      <c r="B19" s="6">
        <f>[1]Startliste!B71</f>
        <v>71</v>
      </c>
      <c r="C19" s="4">
        <v>0</v>
      </c>
      <c r="D19" s="4">
        <v>0</v>
      </c>
      <c r="E19" s="12">
        <f>SUM(C19+D19)</f>
        <v>0</v>
      </c>
      <c r="F19" s="6" t="str">
        <f>HYPERLINK(B20)</f>
        <v>72</v>
      </c>
      <c r="G19" s="6" t="str">
        <f>HYPERLINK(B21)</f>
        <v>73</v>
      </c>
      <c r="H19" s="4">
        <f>SUM(C20+D21)</f>
        <v>0</v>
      </c>
      <c r="I19" s="4"/>
    </row>
    <row r="20" spans="1:9" x14ac:dyDescent="0.25">
      <c r="A20" s="4" t="s">
        <v>27</v>
      </c>
      <c r="B20" s="6">
        <f>[1]Startliste!B72</f>
        <v>72</v>
      </c>
      <c r="C20" s="4">
        <v>0</v>
      </c>
      <c r="D20" s="4">
        <v>0</v>
      </c>
      <c r="E20" s="12">
        <f>SUM(C20+D20)</f>
        <v>0</v>
      </c>
      <c r="F20" s="6" t="str">
        <f>HYPERLINK(B18)</f>
        <v>70</v>
      </c>
      <c r="G20" s="6" t="str">
        <f>HYPERLINK(B21)</f>
        <v>73</v>
      </c>
      <c r="H20" s="4">
        <f>SUM(D18+C21)</f>
        <v>0</v>
      </c>
      <c r="I20" s="4"/>
    </row>
    <row r="21" spans="1:9" ht="15.75" thickBot="1" x14ac:dyDescent="0.3">
      <c r="A21" s="4" t="s">
        <v>28</v>
      </c>
      <c r="B21" s="6">
        <f>[1]Startliste!B73</f>
        <v>73</v>
      </c>
      <c r="C21" s="4">
        <v>0</v>
      </c>
      <c r="D21" s="4">
        <v>0</v>
      </c>
      <c r="E21" s="12">
        <f>SUM(C21+D21)</f>
        <v>0</v>
      </c>
      <c r="F21" s="6" t="str">
        <f>HYPERLINK(B19)</f>
        <v>71</v>
      </c>
      <c r="G21" s="6" t="str">
        <f>HYPERLINK(B20)</f>
        <v>72</v>
      </c>
      <c r="H21" s="4">
        <f>SUM(C19+D20)</f>
        <v>0</v>
      </c>
      <c r="I21" s="4"/>
    </row>
    <row r="22" spans="1:9" ht="15.75" thickBot="1" x14ac:dyDescent="0.3">
      <c r="A22" s="4" t="s">
        <v>13</v>
      </c>
      <c r="B22" s="6">
        <f>[1]Startliste!B74</f>
        <v>74</v>
      </c>
      <c r="C22" s="4">
        <v>0</v>
      </c>
      <c r="D22" s="4">
        <v>0</v>
      </c>
      <c r="E22" s="8">
        <f>SUM(E18:E21)</f>
        <v>0</v>
      </c>
      <c r="F22" s="5"/>
      <c r="G22" s="5"/>
      <c r="H22" s="4"/>
      <c r="I22" s="4"/>
    </row>
    <row r="23" spans="1:9" x14ac:dyDescent="0.25">
      <c r="A23" s="4" t="s">
        <v>29</v>
      </c>
      <c r="B23" s="6" t="str">
        <f>[1]Startliste!B75</f>
        <v>Jonas Herres</v>
      </c>
      <c r="C23" s="4">
        <v>281</v>
      </c>
      <c r="D23" s="4">
        <v>297</v>
      </c>
      <c r="E23" s="12">
        <f>SUM(C23+D23)</f>
        <v>578</v>
      </c>
      <c r="F23" s="6" t="str">
        <f>HYPERLINK(B23)</f>
        <v>Jonas Herres</v>
      </c>
      <c r="G23" s="6" t="str">
        <f>HYPERLINK(B24)</f>
        <v>Florian Krühne</v>
      </c>
      <c r="H23" s="4">
        <f>SUM(C23+D24)</f>
        <v>599</v>
      </c>
      <c r="I23" s="4"/>
    </row>
    <row r="24" spans="1:9" x14ac:dyDescent="0.25">
      <c r="A24" s="4" t="s">
        <v>30</v>
      </c>
      <c r="B24" s="6" t="str">
        <f>[1]Startliste!B76</f>
        <v>Florian Krühne</v>
      </c>
      <c r="C24" s="4">
        <v>268</v>
      </c>
      <c r="D24" s="4">
        <v>318</v>
      </c>
      <c r="E24" s="12">
        <f>SUM(C24+D24)</f>
        <v>586</v>
      </c>
      <c r="F24" s="6" t="str">
        <f>HYPERLINK(B25)</f>
        <v>Julian Steffen</v>
      </c>
      <c r="G24" s="6" t="str">
        <f>HYPERLINK(B26)</f>
        <v>Felix Rösch</v>
      </c>
      <c r="H24" s="4">
        <f>SUM(C25+D26)</f>
        <v>418</v>
      </c>
      <c r="I24" s="4"/>
    </row>
    <row r="25" spans="1:9" x14ac:dyDescent="0.25">
      <c r="A25" s="4" t="s">
        <v>31</v>
      </c>
      <c r="B25" s="6" t="str">
        <f>[1]Startliste!B77</f>
        <v>Julian Steffen</v>
      </c>
      <c r="C25" s="4">
        <v>240</v>
      </c>
      <c r="D25" s="4">
        <v>222</v>
      </c>
      <c r="E25" s="12">
        <f>SUM(C25+D25)</f>
        <v>462</v>
      </c>
      <c r="F25" s="6" t="str">
        <f>HYPERLINK(B23)</f>
        <v>Jonas Herres</v>
      </c>
      <c r="G25" s="6" t="str">
        <f>HYPERLINK(B26)</f>
        <v>Felix Rösch</v>
      </c>
      <c r="H25" s="4">
        <f>SUM(D23+C26)</f>
        <v>537</v>
      </c>
      <c r="I25" s="4"/>
    </row>
    <row r="26" spans="1:9" ht="15.75" thickBot="1" x14ac:dyDescent="0.3">
      <c r="A26" s="4" t="s">
        <v>32</v>
      </c>
      <c r="B26" s="6" t="str">
        <f>[1]Startliste!B78</f>
        <v>Felix Rösch</v>
      </c>
      <c r="C26" s="4">
        <v>240</v>
      </c>
      <c r="D26" s="4">
        <v>178</v>
      </c>
      <c r="E26" s="12">
        <f>SUM(C26+D26)</f>
        <v>418</v>
      </c>
      <c r="F26" s="6" t="str">
        <f>HYPERLINK(B24)</f>
        <v>Florian Krühne</v>
      </c>
      <c r="G26" s="6" t="str">
        <f>HYPERLINK(B25)</f>
        <v>Julian Steffen</v>
      </c>
      <c r="H26" s="4">
        <f>SUM(C24+D25)</f>
        <v>490</v>
      </c>
      <c r="I26" s="4"/>
    </row>
    <row r="27" spans="1:9" ht="15.75" thickBot="1" x14ac:dyDescent="0.3">
      <c r="A27" s="4" t="s">
        <v>13</v>
      </c>
      <c r="B27" s="6">
        <f>[1]Startliste!B79</f>
        <v>79</v>
      </c>
      <c r="C27" s="4">
        <v>0</v>
      </c>
      <c r="D27" s="4">
        <v>0</v>
      </c>
      <c r="E27" s="8">
        <f>SUM(E23:E26)</f>
        <v>2044</v>
      </c>
      <c r="F27" s="14" t="s">
        <v>33</v>
      </c>
      <c r="G27" s="5"/>
      <c r="H27" s="4"/>
      <c r="I27" s="4"/>
    </row>
    <row r="28" spans="1:9" x14ac:dyDescent="0.25">
      <c r="A28" s="4" t="s">
        <v>34</v>
      </c>
      <c r="B28" s="6">
        <f>[1]Startliste!B80</f>
        <v>80</v>
      </c>
      <c r="C28" s="4">
        <v>0</v>
      </c>
      <c r="D28" s="4">
        <v>0</v>
      </c>
      <c r="E28" s="12">
        <f>SUM(C28+D28)</f>
        <v>0</v>
      </c>
      <c r="F28" s="6" t="str">
        <f>HYPERLINK(B28)</f>
        <v>80</v>
      </c>
      <c r="G28" s="6" t="str">
        <f>HYPERLINK(B29)</f>
        <v>81</v>
      </c>
      <c r="H28" s="4">
        <f>SUM(C28+D29)</f>
        <v>0</v>
      </c>
      <c r="I28" s="4"/>
    </row>
    <row r="29" spans="1:9" x14ac:dyDescent="0.25">
      <c r="A29" s="4" t="s">
        <v>35</v>
      </c>
      <c r="B29" s="6">
        <f>[1]Startliste!B81</f>
        <v>81</v>
      </c>
      <c r="C29" s="4">
        <v>0</v>
      </c>
      <c r="D29" s="4">
        <v>0</v>
      </c>
      <c r="E29" s="12">
        <f>SUM(C29+D29)</f>
        <v>0</v>
      </c>
      <c r="F29" s="6" t="str">
        <f>HYPERLINK(B30)</f>
        <v>82</v>
      </c>
      <c r="G29" s="6" t="str">
        <f>HYPERLINK(B31)</f>
        <v>83</v>
      </c>
      <c r="H29" s="4">
        <f>SUM(C30+D31)</f>
        <v>0</v>
      </c>
      <c r="I29" s="4"/>
    </row>
    <row r="30" spans="1:9" x14ac:dyDescent="0.25">
      <c r="A30" s="4" t="s">
        <v>36</v>
      </c>
      <c r="B30" s="6">
        <f>[1]Startliste!B82</f>
        <v>82</v>
      </c>
      <c r="C30" s="4">
        <v>0</v>
      </c>
      <c r="D30" s="4">
        <v>0</v>
      </c>
      <c r="E30" s="12">
        <f>SUM(C30+D30)</f>
        <v>0</v>
      </c>
      <c r="F30" s="6" t="str">
        <f>HYPERLINK(B28)</f>
        <v>80</v>
      </c>
      <c r="G30" s="6" t="str">
        <f>HYPERLINK(B31)</f>
        <v>83</v>
      </c>
      <c r="H30" s="4">
        <f>SUM(D28+C31)</f>
        <v>0</v>
      </c>
      <c r="I30" s="4"/>
    </row>
    <row r="31" spans="1:9" ht="15.75" thickBot="1" x14ac:dyDescent="0.3">
      <c r="A31" s="4" t="s">
        <v>37</v>
      </c>
      <c r="B31" s="6">
        <f>[1]Startliste!B83</f>
        <v>83</v>
      </c>
      <c r="C31" s="4">
        <v>0</v>
      </c>
      <c r="D31" s="4">
        <v>0</v>
      </c>
      <c r="E31" s="12">
        <f>SUM(C31+D31)</f>
        <v>0</v>
      </c>
      <c r="F31" s="6" t="str">
        <f>HYPERLINK(B29)</f>
        <v>81</v>
      </c>
      <c r="G31" s="6" t="str">
        <f>HYPERLINK(B30)</f>
        <v>82</v>
      </c>
      <c r="H31" s="4">
        <f>SUM(C29+D30)</f>
        <v>0</v>
      </c>
      <c r="I31" s="4"/>
    </row>
    <row r="32" spans="1:9" ht="15.75" thickBot="1" x14ac:dyDescent="0.3">
      <c r="A32" s="4" t="s">
        <v>13</v>
      </c>
      <c r="B32" s="6">
        <f>[1]Startliste!B84</f>
        <v>84</v>
      </c>
      <c r="C32" s="4">
        <v>0</v>
      </c>
      <c r="D32" s="4">
        <v>0</v>
      </c>
      <c r="E32" s="8">
        <f>SUM(E28:E31)</f>
        <v>0</v>
      </c>
      <c r="F32" s="5"/>
      <c r="G32" s="5"/>
      <c r="H32" s="4"/>
      <c r="I32" s="4"/>
    </row>
    <row r="33" spans="1:9" x14ac:dyDescent="0.25">
      <c r="A33" s="4" t="s">
        <v>38</v>
      </c>
      <c r="B33" s="6" t="str">
        <f>[1]Startliste!B85</f>
        <v>Marius Weber</v>
      </c>
      <c r="C33" s="4">
        <v>330</v>
      </c>
      <c r="D33" s="4">
        <v>309</v>
      </c>
      <c r="E33" s="12">
        <f>SUM(C33+D33)</f>
        <v>639</v>
      </c>
      <c r="F33" s="6" t="str">
        <f>HYPERLINK(B33)</f>
        <v>Marius Weber</v>
      </c>
      <c r="G33" s="6" t="str">
        <f>HYPERLINK(B34)</f>
        <v>Lukas Kopp</v>
      </c>
      <c r="H33" s="4">
        <f>SUM(C33+D34)</f>
        <v>652</v>
      </c>
      <c r="I33" s="4"/>
    </row>
    <row r="34" spans="1:9" x14ac:dyDescent="0.25">
      <c r="A34" s="4" t="s">
        <v>39</v>
      </c>
      <c r="B34" s="6" t="str">
        <f>[1]Startliste!B86</f>
        <v>Lukas Kopp</v>
      </c>
      <c r="C34" s="4">
        <v>300</v>
      </c>
      <c r="D34" s="4">
        <v>322</v>
      </c>
      <c r="E34" s="12">
        <f>SUM(C34+D34)</f>
        <v>622</v>
      </c>
      <c r="F34" s="6" t="str">
        <f>HYPERLINK(B35)</f>
        <v>Andre Bauer</v>
      </c>
      <c r="G34" s="6" t="str">
        <f>HYPERLINK(B36)</f>
        <v>Felix Jahnke</v>
      </c>
      <c r="H34" s="4">
        <f>SUM(C35+D36)</f>
        <v>614</v>
      </c>
      <c r="I34" s="4"/>
    </row>
    <row r="35" spans="1:9" x14ac:dyDescent="0.25">
      <c r="A35" s="4" t="s">
        <v>40</v>
      </c>
      <c r="B35" s="6" t="str">
        <f>[1]Startliste!B87</f>
        <v>Andre Bauer</v>
      </c>
      <c r="C35" s="4">
        <v>304</v>
      </c>
      <c r="D35" s="4">
        <v>324</v>
      </c>
      <c r="E35" s="12">
        <f>SUM(C35+D35)</f>
        <v>628</v>
      </c>
      <c r="F35" s="6" t="str">
        <f>HYPERLINK(B33)</f>
        <v>Marius Weber</v>
      </c>
      <c r="G35" s="6" t="str">
        <f>HYPERLINK(B36)</f>
        <v>Felix Jahnke</v>
      </c>
      <c r="H35" s="4">
        <f>SUM(D33+C36)</f>
        <v>665</v>
      </c>
      <c r="I35" s="4" t="s">
        <v>18</v>
      </c>
    </row>
    <row r="36" spans="1:9" ht="16.5" thickBot="1" x14ac:dyDescent="0.3">
      <c r="A36" s="4" t="s">
        <v>41</v>
      </c>
      <c r="B36" s="6" t="str">
        <f>[1]Startliste!B88</f>
        <v>Felix Jahnke</v>
      </c>
      <c r="C36" s="4">
        <v>356</v>
      </c>
      <c r="D36" s="4">
        <v>310</v>
      </c>
      <c r="E36" s="10">
        <f>SUM(C36+D36)</f>
        <v>666</v>
      </c>
      <c r="F36" s="6" t="str">
        <f>HYPERLINK(B34)</f>
        <v>Lukas Kopp</v>
      </c>
      <c r="G36" s="6" t="str">
        <f>HYPERLINK(B35)</f>
        <v>Andre Bauer</v>
      </c>
      <c r="H36" s="4">
        <f>SUM(C34+D35)</f>
        <v>624</v>
      </c>
      <c r="I36" s="4"/>
    </row>
    <row r="37" spans="1:9" ht="15.75" thickBot="1" x14ac:dyDescent="0.3">
      <c r="A37" s="4" t="s">
        <v>13</v>
      </c>
      <c r="B37" s="6">
        <f>[1]Startliste!B89</f>
        <v>89</v>
      </c>
      <c r="C37" s="4">
        <v>0</v>
      </c>
      <c r="D37" s="4">
        <v>0</v>
      </c>
      <c r="E37" s="8">
        <f>SUM(E33:E36)</f>
        <v>2555</v>
      </c>
      <c r="F37" s="9" t="s">
        <v>42</v>
      </c>
      <c r="G37" s="5"/>
      <c r="H37" s="4"/>
      <c r="I37" s="4"/>
    </row>
    <row r="38" spans="1:9" x14ac:dyDescent="0.25">
      <c r="A38" s="4" t="s">
        <v>43</v>
      </c>
      <c r="B38" s="6" t="str">
        <f>[1]Startliste!B90</f>
        <v>Pauline Haag</v>
      </c>
      <c r="C38" s="4">
        <v>267</v>
      </c>
      <c r="D38" s="4">
        <v>273</v>
      </c>
      <c r="E38" s="12">
        <f>SUM(C38+D38)</f>
        <v>540</v>
      </c>
      <c r="F38" s="6" t="str">
        <f>HYPERLINK(B38)</f>
        <v>Pauline Haag</v>
      </c>
      <c r="G38" s="6" t="str">
        <f>HYPERLINK(B39)</f>
        <v>Lara Weihmann</v>
      </c>
      <c r="H38" s="4">
        <f>SUM(C38+D39)</f>
        <v>438</v>
      </c>
      <c r="I38" s="4"/>
    </row>
    <row r="39" spans="1:9" x14ac:dyDescent="0.25">
      <c r="A39" s="4" t="s">
        <v>44</v>
      </c>
      <c r="B39" s="6" t="str">
        <f>[1]Startliste!B91</f>
        <v>Lara Weihmann</v>
      </c>
      <c r="C39" s="4">
        <v>137</v>
      </c>
      <c r="D39" s="4">
        <v>171</v>
      </c>
      <c r="E39" s="12">
        <f>SUM(C39+D39)</f>
        <v>308</v>
      </c>
      <c r="F39" s="6" t="str">
        <f>HYPERLINK(B40)</f>
        <v>Danielle Starck</v>
      </c>
      <c r="G39" s="6" t="str">
        <f>HYPERLINK(B41)</f>
        <v>Laura Poppenhäger</v>
      </c>
      <c r="H39" s="4">
        <f>SUM(C40+D41)</f>
        <v>300</v>
      </c>
      <c r="I39" s="4"/>
    </row>
    <row r="40" spans="1:9" x14ac:dyDescent="0.25">
      <c r="A40" s="4" t="s">
        <v>45</v>
      </c>
      <c r="B40" s="6" t="str">
        <f>[1]Startliste!B92</f>
        <v>Danielle Starck</v>
      </c>
      <c r="C40" s="4">
        <v>0</v>
      </c>
      <c r="D40" s="4">
        <v>0</v>
      </c>
      <c r="E40" s="12">
        <f>SUM(C40+D40)</f>
        <v>0</v>
      </c>
      <c r="F40" s="6" t="str">
        <f>HYPERLINK(B38)</f>
        <v>Pauline Haag</v>
      </c>
      <c r="G40" s="6" t="str">
        <f>HYPERLINK(B41)</f>
        <v>Laura Poppenhäger</v>
      </c>
      <c r="H40" s="4">
        <f>SUM(D38+C41)</f>
        <v>551</v>
      </c>
    </row>
    <row r="41" spans="1:9" ht="15.75" thickBot="1" x14ac:dyDescent="0.3">
      <c r="A41" s="4" t="s">
        <v>46</v>
      </c>
      <c r="B41" s="6" t="str">
        <f>[1]Startliste!B93</f>
        <v>Laura Poppenhäger</v>
      </c>
      <c r="C41" s="4">
        <v>278</v>
      </c>
      <c r="D41" s="4">
        <v>300</v>
      </c>
      <c r="E41" s="15">
        <f>SUM(C41+D41)</f>
        <v>578</v>
      </c>
      <c r="F41" s="6" t="str">
        <f>HYPERLINK(B39)</f>
        <v>Lara Weihmann</v>
      </c>
      <c r="G41" s="6" t="str">
        <f>HYPERLINK(B40)</f>
        <v>Danielle Starck</v>
      </c>
      <c r="H41" s="4">
        <f>SUM(C39+D40)</f>
        <v>137</v>
      </c>
      <c r="I41" s="4"/>
    </row>
    <row r="42" spans="1:9" ht="15.75" thickBot="1" x14ac:dyDescent="0.3">
      <c r="A42" s="4" t="s">
        <v>13</v>
      </c>
      <c r="B42" s="6">
        <f>[1]Startliste!B94</f>
        <v>94</v>
      </c>
      <c r="C42" s="4">
        <v>0</v>
      </c>
      <c r="D42" s="4">
        <v>0</v>
      </c>
      <c r="E42" s="8">
        <f>SUM(E38:E41)</f>
        <v>1426</v>
      </c>
      <c r="F42" s="16" t="s">
        <v>47</v>
      </c>
      <c r="G42" s="5"/>
      <c r="H42" s="4"/>
      <c r="I42" s="4"/>
    </row>
    <row r="43" spans="1:9" ht="15.75" x14ac:dyDescent="0.25">
      <c r="A43" s="4" t="s">
        <v>48</v>
      </c>
      <c r="B43" s="6" t="str">
        <f>[1]Startliste!B95</f>
        <v>Merlin Volkenhoff</v>
      </c>
      <c r="C43" s="4">
        <v>330</v>
      </c>
      <c r="D43" s="4">
        <v>323</v>
      </c>
      <c r="E43" s="10">
        <f>SUM(C43+D43)</f>
        <v>653</v>
      </c>
      <c r="F43" s="6" t="str">
        <f>HYPERLINK(B43)</f>
        <v>Merlin Volkenhoff</v>
      </c>
      <c r="G43" s="6" t="str">
        <f>HYPERLINK(B44)</f>
        <v>Jan Heier</v>
      </c>
      <c r="H43" s="4">
        <f>SUM(C43+D44)</f>
        <v>616</v>
      </c>
      <c r="I43" s="4"/>
    </row>
    <row r="44" spans="1:9" x14ac:dyDescent="0.25">
      <c r="A44" s="4" t="s">
        <v>49</v>
      </c>
      <c r="B44" s="6" t="str">
        <f>[1]Startliste!B96</f>
        <v>Jan Heier</v>
      </c>
      <c r="C44" s="4">
        <v>335</v>
      </c>
      <c r="D44" s="4">
        <v>286</v>
      </c>
      <c r="E44" s="12">
        <f>SUM(C44+D44)</f>
        <v>621</v>
      </c>
      <c r="F44" s="6" t="str">
        <f>HYPERLINK(B45)</f>
        <v>Max Rutkowski</v>
      </c>
      <c r="G44" s="6" t="str">
        <f>HYPERLINK(B46)</f>
        <v>Christian Schmitz</v>
      </c>
      <c r="H44" s="4">
        <f>SUM(C45+D46)</f>
        <v>556</v>
      </c>
      <c r="I44" s="4"/>
    </row>
    <row r="45" spans="1:9" x14ac:dyDescent="0.25">
      <c r="A45" s="4" t="s">
        <v>50</v>
      </c>
      <c r="B45" s="6" t="str">
        <f>[1]Startliste!B97</f>
        <v>Max Rutkowski</v>
      </c>
      <c r="C45" s="4">
        <v>292</v>
      </c>
      <c r="D45" s="4">
        <v>314</v>
      </c>
      <c r="E45" s="12">
        <f>SUM(C45+D45)</f>
        <v>606</v>
      </c>
      <c r="F45" s="6" t="str">
        <f>HYPERLINK(B43)</f>
        <v>Merlin Volkenhoff</v>
      </c>
      <c r="G45" s="6" t="str">
        <f>HYPERLINK(B46)</f>
        <v>Christian Schmitz</v>
      </c>
      <c r="H45" s="4">
        <f>SUM(D43+C46)</f>
        <v>659</v>
      </c>
      <c r="I45" s="4" t="s">
        <v>51</v>
      </c>
    </row>
    <row r="46" spans="1:9" ht="15.75" thickBot="1" x14ac:dyDescent="0.3">
      <c r="A46" s="4" t="s">
        <v>52</v>
      </c>
      <c r="B46" s="6" t="str">
        <f>[1]Startliste!B98</f>
        <v>Christian Schmitz</v>
      </c>
      <c r="C46" s="4">
        <v>336</v>
      </c>
      <c r="D46" s="4">
        <v>264</v>
      </c>
      <c r="E46" s="12">
        <f>SUM(C46+D46)</f>
        <v>600</v>
      </c>
      <c r="F46" s="6" t="str">
        <f>HYPERLINK(B44)</f>
        <v>Jan Heier</v>
      </c>
      <c r="G46" s="6" t="str">
        <f>HYPERLINK(B45)</f>
        <v>Max Rutkowski</v>
      </c>
      <c r="H46" s="4">
        <f>SUM(C44+D45)</f>
        <v>649</v>
      </c>
      <c r="I46" s="4"/>
    </row>
    <row r="47" spans="1:9" ht="15.75" thickBot="1" x14ac:dyDescent="0.3">
      <c r="A47" s="4" t="s">
        <v>13</v>
      </c>
      <c r="B47" s="6">
        <f>[1]Startliste!B99</f>
        <v>99</v>
      </c>
      <c r="C47" s="4">
        <v>0</v>
      </c>
      <c r="D47" s="4">
        <v>0</v>
      </c>
      <c r="E47" s="8">
        <f>SUM(E43:E46)</f>
        <v>2480</v>
      </c>
      <c r="F47" s="9" t="s">
        <v>47</v>
      </c>
      <c r="G47" s="5"/>
      <c r="H47" s="4"/>
      <c r="I47" s="4"/>
    </row>
    <row r="48" spans="1:9" x14ac:dyDescent="0.25">
      <c r="A48" s="4" t="s">
        <v>53</v>
      </c>
      <c r="B48" s="6" t="str">
        <f>[1]Startliste!B100</f>
        <v>Sophie Huchtkemper</v>
      </c>
      <c r="C48" s="4">
        <v>246</v>
      </c>
      <c r="D48" s="4">
        <v>191</v>
      </c>
      <c r="E48" s="12">
        <f>SUM(C48+D48)</f>
        <v>437</v>
      </c>
      <c r="F48" s="6" t="str">
        <f>HYPERLINK(B48)</f>
        <v>Sophie Huchtkemper</v>
      </c>
      <c r="G48" s="6" t="str">
        <f>HYPERLINK(B49)</f>
        <v>Viola Maubach</v>
      </c>
      <c r="H48" s="4">
        <f>SUM(C48+D49)</f>
        <v>484</v>
      </c>
      <c r="I48" s="11"/>
    </row>
    <row r="49" spans="1:9" x14ac:dyDescent="0.25">
      <c r="A49" s="4" t="s">
        <v>54</v>
      </c>
      <c r="B49" s="6" t="str">
        <f>[1]Startliste!B101</f>
        <v>Viola Maubach</v>
      </c>
      <c r="C49" s="4">
        <v>268</v>
      </c>
      <c r="D49" s="4">
        <v>238</v>
      </c>
      <c r="E49" s="12">
        <f>SUM(C49+D49)</f>
        <v>506</v>
      </c>
      <c r="F49" s="6" t="str">
        <f>HYPERLINK(B50)</f>
        <v>Anna Ribbers</v>
      </c>
      <c r="G49" s="6" t="str">
        <f>HYPERLINK(B51)</f>
        <v>Jasmin Kassebaum</v>
      </c>
      <c r="H49" s="4">
        <f>SUM(C50+D51)</f>
        <v>582</v>
      </c>
      <c r="I49" s="11" t="s">
        <v>51</v>
      </c>
    </row>
    <row r="50" spans="1:9" x14ac:dyDescent="0.25">
      <c r="A50" s="4" t="s">
        <v>55</v>
      </c>
      <c r="B50" s="6" t="str">
        <f>[1]Startliste!B102</f>
        <v>Anna Ribbers</v>
      </c>
      <c r="C50" s="4">
        <v>268</v>
      </c>
      <c r="D50" s="4">
        <v>261</v>
      </c>
      <c r="E50" s="12">
        <f>SUM(C50+D50)</f>
        <v>529</v>
      </c>
      <c r="F50" s="6" t="str">
        <f>HYPERLINK(B48)</f>
        <v>Sophie Huchtkemper</v>
      </c>
      <c r="G50" s="6" t="str">
        <f>HYPERLINK(B51)</f>
        <v>Jasmin Kassebaum</v>
      </c>
      <c r="H50" s="4">
        <f>SUM(D48+C51)</f>
        <v>538</v>
      </c>
      <c r="I50" s="4"/>
    </row>
    <row r="51" spans="1:9" ht="16.5" thickBot="1" x14ac:dyDescent="0.3">
      <c r="A51" s="4" t="s">
        <v>56</v>
      </c>
      <c r="B51" s="6" t="str">
        <f>[1]Startliste!B103</f>
        <v>Jasmin Kassebaum</v>
      </c>
      <c r="C51" s="4">
        <v>347</v>
      </c>
      <c r="D51" s="4">
        <v>314</v>
      </c>
      <c r="E51" s="10">
        <f>SUM(C51+D51)</f>
        <v>661</v>
      </c>
      <c r="F51" s="6" t="str">
        <f>HYPERLINK(B49)</f>
        <v>Viola Maubach</v>
      </c>
      <c r="G51" s="6" t="str">
        <f>HYPERLINK(B50)</f>
        <v>Anna Ribbers</v>
      </c>
      <c r="H51" s="4">
        <f>SUM(C49+D50)</f>
        <v>529</v>
      </c>
      <c r="I51" s="4"/>
    </row>
    <row r="52" spans="1:9" ht="15.75" thickBot="1" x14ac:dyDescent="0.3">
      <c r="A52" s="4" t="s">
        <v>13</v>
      </c>
      <c r="B52" s="6">
        <f>[1]Startliste!B104</f>
        <v>104</v>
      </c>
      <c r="C52" s="4">
        <v>0</v>
      </c>
      <c r="D52" s="4">
        <v>0</v>
      </c>
      <c r="E52" s="8">
        <f>SUM(E48:E51)</f>
        <v>2133</v>
      </c>
      <c r="F52" s="16" t="s">
        <v>42</v>
      </c>
      <c r="G52" s="5"/>
      <c r="H52" s="4"/>
      <c r="I52" s="4"/>
    </row>
    <row r="53" spans="1:9" x14ac:dyDescent="0.25">
      <c r="F53" s="3"/>
      <c r="G53" s="5"/>
      <c r="H53" s="4"/>
      <c r="I53" s="4"/>
    </row>
    <row r="54" spans="1:9" x14ac:dyDescent="0.25">
      <c r="F54" s="3"/>
      <c r="G54" s="3"/>
    </row>
  </sheetData>
  <mergeCells count="1">
    <mergeCell ref="G1:I1"/>
  </mergeCells>
  <pageMargins left="0" right="0" top="0.15748031496062992" bottom="0.5905511811023621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2014-10-04T08:29:45Z</dcterms:modified>
</cp:coreProperties>
</file>